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эд бокс\Шаблон P&amp;L (прибыли и убытки)\"/>
    </mc:Choice>
  </mc:AlternateContent>
  <bookViews>
    <workbookView xWindow="0" yWindow="0" windowWidth="16457" windowHeight="4963"/>
  </bookViews>
  <sheets>
    <sheet name="Лист1" sheetId="1" r:id="rId1"/>
  </sheets>
  <calcPr calcId="162913"/>
  <extLst>
    <ext uri="GoogleSheetsCustomDataVersion1">
      <go:sheetsCustomData xmlns:go="http://customooxmlschemas.google.com/" r:id="rId5" roundtripDataSignature="AMtx7mghvPReq+dSvTsyeW1qaYFh/7pVZg=="/>
    </ext>
  </extLst>
</workbook>
</file>

<file path=xl/calcChain.xml><?xml version="1.0" encoding="utf-8"?>
<calcChain xmlns="http://schemas.openxmlformats.org/spreadsheetml/2006/main">
  <c r="C20" i="1" l="1"/>
  <c r="E20" i="1" s="1"/>
  <c r="F20" i="1" s="1"/>
  <c r="E19" i="1"/>
  <c r="F19" i="1" s="1"/>
  <c r="D19" i="1"/>
  <c r="E18" i="1"/>
  <c r="F18" i="1" s="1"/>
  <c r="D18" i="1"/>
  <c r="E17" i="1"/>
  <c r="F17" i="1" s="1"/>
  <c r="D17" i="1"/>
  <c r="E16" i="1"/>
  <c r="F16" i="1" s="1"/>
  <c r="D16" i="1"/>
  <c r="E15" i="1"/>
  <c r="F15" i="1" s="1"/>
  <c r="D15" i="1"/>
  <c r="E14" i="1"/>
  <c r="F14" i="1" s="1"/>
  <c r="D14" i="1"/>
  <c r="E13" i="1"/>
  <c r="F13" i="1" s="1"/>
  <c r="D13" i="1"/>
  <c r="E12" i="1"/>
  <c r="F12" i="1" s="1"/>
  <c r="D12" i="1"/>
  <c r="E11" i="1"/>
  <c r="F11" i="1" s="1"/>
  <c r="D11" i="1"/>
  <c r="E10" i="1"/>
  <c r="F10" i="1" s="1"/>
  <c r="D10" i="1"/>
  <c r="C7" i="1"/>
  <c r="C8" i="1" s="1"/>
  <c r="E5" i="1"/>
  <c r="C21" i="1" l="1"/>
  <c r="D8" i="1"/>
  <c r="D7" i="1"/>
  <c r="E7" i="1"/>
  <c r="F7" i="1" s="1"/>
  <c r="D20" i="1"/>
  <c r="C24" i="1" l="1"/>
  <c r="D24" i="1" s="1"/>
  <c r="D21" i="1"/>
  <c r="C25" i="1"/>
  <c r="D25" i="1" s="1"/>
  <c r="E8" i="1"/>
  <c r="E21" i="1" l="1"/>
  <c r="F8" i="1"/>
  <c r="F21" i="1" l="1"/>
  <c r="E24" i="1"/>
  <c r="F24" i="1" s="1"/>
  <c r="E25" i="1" l="1"/>
  <c r="F25" i="1" s="1"/>
</calcChain>
</file>

<file path=xl/sharedStrings.xml><?xml version="1.0" encoding="utf-8"?>
<sst xmlns="http://schemas.openxmlformats.org/spreadsheetml/2006/main" count="29" uniqueCount="26">
  <si>
    <t xml:space="preserve"> Расчёт прибылей и убытков/ Estimated Income Statement</t>
  </si>
  <si>
    <t>IN USD</t>
  </si>
  <si>
    <t>1 st month</t>
  </si>
  <si>
    <t>in %</t>
  </si>
  <si>
    <t>APR-MAI-JUNE</t>
  </si>
  <si>
    <t>JUL-DEC</t>
  </si>
  <si>
    <t>%</t>
  </si>
  <si>
    <t>2rd year</t>
  </si>
  <si>
    <t>Actual 1 st month</t>
  </si>
  <si>
    <t>Доход от реализации товаров и услуг (оборот) / 
Income from sales of goods and services (turnover)</t>
  </si>
  <si>
    <t>Стоимость покупки (производства) товара/ Cost of purchase of goods</t>
  </si>
  <si>
    <t>Валовая прибыль/ Gross profit</t>
  </si>
  <si>
    <t>Расходы на персонал / Staff costs</t>
  </si>
  <si>
    <t>Бухгалтерия/ Accounting</t>
  </si>
  <si>
    <t>Аренда / Rental</t>
  </si>
  <si>
    <t>Логистика/ Logistics</t>
  </si>
  <si>
    <t xml:space="preserve">Консультации юриста/Legal advice   </t>
  </si>
  <si>
    <t>Административные расходы/ Office costs</t>
  </si>
  <si>
    <t>IT расходы/  IT costs</t>
  </si>
  <si>
    <t>Маркетинг / Marketing</t>
  </si>
  <si>
    <t>Обслуживание банковского счёта, комиссия/ Bank  account cost</t>
  </si>
  <si>
    <t>Прочие операционные расходы/Other operating costs</t>
  </si>
  <si>
    <t>Непредвиденные расходы / Unexpected costs</t>
  </si>
  <si>
    <t>Операционная прибыль</t>
  </si>
  <si>
    <t>Налоги / Taxes</t>
  </si>
  <si>
    <t>Бизнес прибыли / убытки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</si>
</sst>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%"/>
    <numFmt numFmtId="166" formatCode="_-* #,##0.00_-;\-* #,##0.00_-;_-* &quot;-&quot;??_-;_-@"/>
  </numFmts>
  <fonts count="11">
    <font>
      <sz val="11"/>
      <color theme="1"/>
      <name val="Calibri"/>
      <scheme val="minor"/>
    </font>
    <font>
      <b/>
      <sz val="10"/>
      <color rgb="FFFFFFFF"/>
      <name val="Arial"/>
    </font>
    <font>
      <sz val="10"/>
      <color rgb="FFFFFFFF"/>
      <name val="Credit suisse type roman"/>
    </font>
    <font>
      <sz val="10"/>
      <color theme="1"/>
      <name val="Credit suisse type roman"/>
    </font>
    <font>
      <b/>
      <sz val="10"/>
      <color rgb="FFFFFFFF"/>
      <name val="Credit suisse type roman"/>
    </font>
    <font>
      <sz val="10"/>
      <color rgb="FF000000"/>
      <name val="Arial"/>
    </font>
    <font>
      <sz val="10"/>
      <color rgb="FF000000"/>
      <name val="Credit suisse type roman"/>
    </font>
    <font>
      <b/>
      <sz val="10"/>
      <color rgb="FF000000"/>
      <name val="Arial"/>
    </font>
    <font>
      <b/>
      <sz val="10"/>
      <color rgb="FF000000"/>
      <name val="Credit suisse type roman"/>
    </font>
    <font>
      <b/>
      <sz val="10"/>
      <color theme="1"/>
      <name val="Credit suisse type roman"/>
    </font>
    <font>
      <sz val="10"/>
      <color theme="1"/>
      <name val="Arimo"/>
    </font>
  </fonts>
  <fills count="7">
    <fill>
      <patternFill patternType="none"/>
    </fill>
    <fill>
      <patternFill patternType="gray125"/>
    </fill>
    <fill>
      <patternFill patternType="solid">
        <fgColor rgb="FF800000"/>
        <bgColor rgb="FF800000"/>
      </patternFill>
    </fill>
    <fill>
      <patternFill patternType="solid">
        <fgColor rgb="FFFF0000"/>
        <bgColor rgb="FFFF0000"/>
      </patternFill>
    </fill>
    <fill>
      <patternFill patternType="solid">
        <fgColor rgb="FFD8D8D8"/>
        <bgColor rgb="FFD8D8D8"/>
      </patternFill>
    </fill>
    <fill>
      <patternFill patternType="solid">
        <fgColor rgb="FFFFCC00"/>
        <bgColor rgb="FFFFCC00"/>
      </patternFill>
    </fill>
    <fill>
      <patternFill patternType="solid">
        <fgColor rgb="FFFFFF00"/>
        <bgColor rgb="FFFFFF00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FFFFFF"/>
      </left>
      <right style="thin">
        <color rgb="FFFFFFFF"/>
      </right>
      <top/>
      <bottom style="thin">
        <color rgb="FFFF6600"/>
      </bottom>
      <diagonal/>
    </border>
    <border>
      <left style="thin">
        <color rgb="FFFFFFFF"/>
      </left>
      <right/>
      <top/>
      <bottom style="thin">
        <color rgb="FFFF6600"/>
      </bottom>
      <diagonal/>
    </border>
    <border>
      <left/>
      <right/>
      <top/>
      <bottom style="thin">
        <color rgb="FFFF6600"/>
      </bottom>
      <diagonal/>
    </border>
    <border>
      <left style="thin">
        <color rgb="FFFF6600"/>
      </left>
      <right style="thin">
        <color rgb="FFFF6600"/>
      </right>
      <top style="thin">
        <color rgb="FFFF6600"/>
      </top>
      <bottom style="thin">
        <color rgb="FFFF6600"/>
      </bottom>
      <diagonal/>
    </border>
    <border>
      <left style="thin">
        <color rgb="FFFF6600"/>
      </left>
      <right/>
      <top style="thin">
        <color rgb="FFFF6600"/>
      </top>
      <bottom style="thin">
        <color rgb="FFFF6600"/>
      </bottom>
      <diagonal/>
    </border>
    <border>
      <left/>
      <right style="thin">
        <color rgb="FFFF6600"/>
      </right>
      <top style="thin">
        <color rgb="FFFF6600"/>
      </top>
      <bottom style="thin">
        <color rgb="FFFF6600"/>
      </bottom>
      <diagonal/>
    </border>
    <border>
      <left style="thin">
        <color rgb="FFFF6600"/>
      </left>
      <right/>
      <top style="thin">
        <color rgb="FFFF6600"/>
      </top>
      <bottom style="thin">
        <color rgb="FFFF6600"/>
      </bottom>
      <diagonal/>
    </border>
    <border>
      <left/>
      <right style="thin">
        <color rgb="FFFF6600"/>
      </right>
      <top style="thin">
        <color rgb="FFFF6600"/>
      </top>
      <bottom style="thin">
        <color rgb="FFFF6600"/>
      </bottom>
      <diagonal/>
    </border>
    <border>
      <left/>
      <right/>
      <top style="thin">
        <color rgb="FFFF6600"/>
      </top>
      <bottom style="thin">
        <color rgb="FFFF6600"/>
      </bottom>
      <diagonal/>
    </border>
  </borders>
  <cellStyleXfs count="1">
    <xf numFmtId="0" fontId="0" fillId="0" borderId="0"/>
  </cellStyleXfs>
  <cellXfs count="46">
    <xf numFmtId="0" fontId="0" fillId="0" borderId="0" xfId="0" applyFont="1" applyAlignment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64" fontId="2" fillId="2" borderId="1" xfId="0" applyNumberFormat="1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49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49" fontId="2" fillId="3" borderId="1" xfId="0" applyNumberFormat="1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right" vertical="center" wrapText="1"/>
    </xf>
    <xf numFmtId="164" fontId="4" fillId="3" borderId="2" xfId="0" applyNumberFormat="1" applyFont="1" applyFill="1" applyBorder="1" applyAlignment="1">
      <alignment horizontal="right" vertical="center" wrapText="1"/>
    </xf>
    <xf numFmtId="164" fontId="1" fillId="3" borderId="2" xfId="0" applyNumberFormat="1" applyFont="1" applyFill="1" applyBorder="1" applyAlignment="1">
      <alignment horizontal="right" vertical="center" wrapText="1"/>
    </xf>
    <xf numFmtId="0" fontId="4" fillId="3" borderId="2" xfId="0" applyFont="1" applyFill="1" applyBorder="1" applyAlignment="1">
      <alignment horizontal="right" vertical="center" wrapText="1"/>
    </xf>
    <xf numFmtId="0" fontId="4" fillId="3" borderId="3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right" vertical="center" wrapText="1"/>
    </xf>
    <xf numFmtId="0" fontId="1" fillId="3" borderId="4" xfId="0" applyFont="1" applyFill="1" applyBorder="1" applyAlignment="1">
      <alignment horizontal="right" vertical="center" wrapText="1"/>
    </xf>
    <xf numFmtId="49" fontId="5" fillId="0" borderId="5" xfId="0" applyNumberFormat="1" applyFont="1" applyBorder="1" applyAlignment="1">
      <alignment horizontal="left" vertical="center" wrapText="1"/>
    </xf>
    <xf numFmtId="3" fontId="5" fillId="0" borderId="5" xfId="0" applyNumberFormat="1" applyFont="1" applyBorder="1" applyAlignment="1">
      <alignment horizontal="right" vertical="center" wrapText="1"/>
    </xf>
    <xf numFmtId="165" fontId="6" fillId="0" borderId="5" xfId="0" applyNumberFormat="1" applyFont="1" applyBorder="1" applyAlignment="1">
      <alignment horizontal="right" vertical="center" wrapText="1"/>
    </xf>
    <xf numFmtId="4" fontId="6" fillId="0" borderId="5" xfId="0" applyNumberFormat="1" applyFont="1" applyBorder="1" applyAlignment="1">
      <alignment horizontal="right" vertical="center" wrapText="1"/>
    </xf>
    <xf numFmtId="3" fontId="6" fillId="0" borderId="5" xfId="0" applyNumberFormat="1" applyFont="1" applyBorder="1" applyAlignment="1">
      <alignment horizontal="right" vertical="center" wrapText="1"/>
    </xf>
    <xf numFmtId="165" fontId="6" fillId="0" borderId="6" xfId="0" applyNumberFormat="1" applyFont="1" applyBorder="1" applyAlignment="1">
      <alignment horizontal="right" vertical="center" wrapText="1"/>
    </xf>
    <xf numFmtId="165" fontId="6" fillId="4" borderId="1" xfId="0" applyNumberFormat="1" applyFont="1" applyFill="1" applyBorder="1" applyAlignment="1">
      <alignment horizontal="right" vertical="center" wrapText="1"/>
    </xf>
    <xf numFmtId="166" fontId="6" fillId="0" borderId="7" xfId="0" applyNumberFormat="1" applyFont="1" applyBorder="1" applyAlignment="1">
      <alignment horizontal="right" vertical="center" wrapText="1"/>
    </xf>
    <xf numFmtId="49" fontId="5" fillId="0" borderId="5" xfId="0" applyNumberFormat="1" applyFont="1" applyBorder="1" applyAlignment="1">
      <alignment horizontal="left" vertical="center" wrapText="1"/>
    </xf>
    <xf numFmtId="49" fontId="7" fillId="5" borderId="5" xfId="0" applyNumberFormat="1" applyFont="1" applyFill="1" applyBorder="1" applyAlignment="1">
      <alignment horizontal="left" vertical="center" wrapText="1"/>
    </xf>
    <xf numFmtId="3" fontId="8" fillId="5" borderId="5" xfId="0" applyNumberFormat="1" applyFont="1" applyFill="1" applyBorder="1" applyAlignment="1">
      <alignment horizontal="right" vertical="center" wrapText="1"/>
    </xf>
    <xf numFmtId="165" fontId="8" fillId="5" borderId="5" xfId="0" applyNumberFormat="1" applyFont="1" applyFill="1" applyBorder="1" applyAlignment="1">
      <alignment horizontal="right" vertical="center" wrapText="1"/>
    </xf>
    <xf numFmtId="165" fontId="8" fillId="5" borderId="8" xfId="0" applyNumberFormat="1" applyFont="1" applyFill="1" applyBorder="1" applyAlignment="1">
      <alignment horizontal="right" vertical="center" wrapText="1"/>
    </xf>
    <xf numFmtId="165" fontId="8" fillId="4" borderId="1" xfId="0" applyNumberFormat="1" applyFont="1" applyFill="1" applyBorder="1" applyAlignment="1">
      <alignment horizontal="right" vertical="center" wrapText="1"/>
    </xf>
    <xf numFmtId="166" fontId="8" fillId="5" borderId="9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vertical="center" wrapText="1"/>
    </xf>
    <xf numFmtId="49" fontId="6" fillId="0" borderId="6" xfId="0" applyNumberFormat="1" applyFont="1" applyBorder="1" applyAlignment="1">
      <alignment horizontal="left" vertical="center" wrapText="1"/>
    </xf>
    <xf numFmtId="3" fontId="6" fillId="0" borderId="10" xfId="0" applyNumberFormat="1" applyFont="1" applyBorder="1" applyAlignment="1">
      <alignment horizontal="right" vertical="center" wrapText="1"/>
    </xf>
    <xf numFmtId="165" fontId="6" fillId="0" borderId="10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3" fontId="6" fillId="6" borderId="5" xfId="0" applyNumberFormat="1" applyFont="1" applyFill="1" applyBorder="1" applyAlignment="1">
      <alignment horizontal="right" vertical="center" wrapText="1"/>
    </xf>
    <xf numFmtId="166" fontId="6" fillId="6" borderId="5" xfId="0" applyNumberFormat="1" applyFont="1" applyFill="1" applyBorder="1" applyAlignment="1">
      <alignment horizontal="right" vertical="center" wrapText="1"/>
    </xf>
    <xf numFmtId="166" fontId="8" fillId="5" borderId="5" xfId="0" applyNumberFormat="1" applyFont="1" applyFill="1" applyBorder="1" applyAlignment="1">
      <alignment horizontal="right" vertical="center" wrapText="1"/>
    </xf>
    <xf numFmtId="49" fontId="10" fillId="0" borderId="0" xfId="0" applyNumberFormat="1" applyFont="1" applyAlignment="1">
      <alignment horizontal="left"/>
    </xf>
    <xf numFmtId="4" fontId="10" fillId="0" borderId="0" xfId="0" applyNumberFormat="1" applyFont="1"/>
    <xf numFmtId="9" fontId="10" fillId="0" borderId="0" xfId="0" applyNumberFormat="1" applyFont="1"/>
    <xf numFmtId="0" fontId="10" fillId="0" borderId="0" xfId="0" applyFont="1"/>
    <xf numFmtId="164" fontId="10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992"/>
  <sheetViews>
    <sheetView tabSelected="1" topLeftCell="A4" workbookViewId="0"/>
  </sheetViews>
  <sheetFormatPr defaultColWidth="14.4609375" defaultRowHeight="15" customHeight="1"/>
  <cols>
    <col min="1" max="1" width="8.69140625" customWidth="1"/>
    <col min="2" max="2" width="34.4609375" customWidth="1"/>
    <col min="3" max="3" width="13.69140625" customWidth="1"/>
    <col min="4" max="4" width="14.15234375" customWidth="1"/>
    <col min="5" max="5" width="15.4609375" customWidth="1"/>
    <col min="6" max="6" width="14.15234375" customWidth="1"/>
    <col min="7" max="7" width="15" customWidth="1"/>
    <col min="8" max="8" width="9.3046875" customWidth="1"/>
    <col min="9" max="9" width="16.3046875" customWidth="1"/>
    <col min="10" max="10" width="9.3046875" customWidth="1"/>
    <col min="11" max="11" width="8.69140625" customWidth="1"/>
    <col min="12" max="12" width="12.84375" customWidth="1"/>
    <col min="13" max="13" width="9.3046875" customWidth="1"/>
    <col min="14" max="15" width="8.69140625" customWidth="1"/>
    <col min="16" max="16" width="9.3046875" customWidth="1"/>
    <col min="17" max="26" width="8.69140625" customWidth="1"/>
  </cols>
  <sheetData>
    <row r="2" spans="2:19" ht="24.9">
      <c r="B2" s="1" t="s">
        <v>0</v>
      </c>
      <c r="C2" s="2" t="s">
        <v>1</v>
      </c>
      <c r="D2" s="3"/>
      <c r="E2" s="3"/>
      <c r="F2" s="3"/>
      <c r="G2" s="4"/>
      <c r="H2" s="4"/>
      <c r="I2" s="4"/>
      <c r="J2" s="4"/>
      <c r="K2" s="4"/>
      <c r="L2" s="4"/>
      <c r="M2" s="4"/>
      <c r="N2" s="5"/>
      <c r="O2" s="5"/>
      <c r="P2" s="6"/>
      <c r="Q2" s="6"/>
      <c r="R2" s="6"/>
      <c r="S2" s="6"/>
    </row>
    <row r="3" spans="2:19" ht="14.6">
      <c r="B3" s="7"/>
      <c r="C3" s="6"/>
      <c r="D3" s="8"/>
      <c r="E3" s="8"/>
      <c r="F3" s="8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</row>
    <row r="4" spans="2:19" ht="24.9">
      <c r="B4" s="9"/>
      <c r="C4" s="10" t="s">
        <v>2</v>
      </c>
      <c r="D4" s="11" t="s">
        <v>3</v>
      </c>
      <c r="E4" s="12" t="s">
        <v>4</v>
      </c>
      <c r="F4" s="11" t="s">
        <v>3</v>
      </c>
      <c r="G4" s="10" t="s">
        <v>5</v>
      </c>
      <c r="H4" s="13" t="s">
        <v>6</v>
      </c>
      <c r="I4" s="10" t="s">
        <v>7</v>
      </c>
      <c r="J4" s="14" t="s">
        <v>6</v>
      </c>
      <c r="K4" s="15"/>
      <c r="L4" s="16" t="s">
        <v>8</v>
      </c>
      <c r="M4" s="14" t="s">
        <v>6</v>
      </c>
      <c r="N4" s="5"/>
      <c r="O4" s="5"/>
      <c r="P4" s="5"/>
      <c r="Q4" s="5"/>
      <c r="R4" s="5"/>
      <c r="S4" s="5"/>
    </row>
    <row r="5" spans="2:19" ht="49.75">
      <c r="B5" s="17" t="s">
        <v>9</v>
      </c>
      <c r="C5" s="18">
        <v>3000</v>
      </c>
      <c r="D5" s="19">
        <v>1</v>
      </c>
      <c r="E5" s="20">
        <f>C5*3</f>
        <v>9000</v>
      </c>
      <c r="F5" s="19">
        <v>1</v>
      </c>
      <c r="G5" s="21"/>
      <c r="H5" s="19"/>
      <c r="I5" s="21"/>
      <c r="J5" s="22"/>
      <c r="K5" s="23"/>
      <c r="L5" s="24"/>
      <c r="M5" s="19"/>
      <c r="N5" s="6"/>
      <c r="O5" s="6"/>
      <c r="P5" s="6"/>
      <c r="Q5" s="6"/>
      <c r="R5" s="6"/>
      <c r="S5" s="6"/>
    </row>
    <row r="6" spans="2:19" ht="14.6">
      <c r="B6" s="17"/>
      <c r="C6" s="21"/>
      <c r="D6" s="19"/>
      <c r="E6" s="20"/>
      <c r="F6" s="19"/>
      <c r="G6" s="21"/>
      <c r="H6" s="19"/>
      <c r="I6" s="21"/>
      <c r="J6" s="22"/>
      <c r="K6" s="23"/>
      <c r="L6" s="24"/>
      <c r="M6" s="19"/>
      <c r="N6" s="6"/>
      <c r="O6" s="6"/>
      <c r="P6" s="6"/>
      <c r="Q6" s="6"/>
      <c r="R6" s="6"/>
      <c r="S6" s="6"/>
    </row>
    <row r="7" spans="2:19" ht="24.9">
      <c r="B7" s="25" t="s">
        <v>10</v>
      </c>
      <c r="C7" s="21">
        <f>C5*0.7</f>
        <v>2100</v>
      </c>
      <c r="D7" s="19">
        <f>C7/C5</f>
        <v>0.7</v>
      </c>
      <c r="E7" s="20">
        <f>C7*3</f>
        <v>6300</v>
      </c>
      <c r="F7" s="19">
        <f>E7/E5</f>
        <v>0.7</v>
      </c>
      <c r="G7" s="21"/>
      <c r="H7" s="19"/>
      <c r="I7" s="21"/>
      <c r="J7" s="22"/>
      <c r="K7" s="23"/>
      <c r="L7" s="24"/>
      <c r="M7" s="19"/>
      <c r="N7" s="6"/>
      <c r="O7" s="6"/>
      <c r="P7" s="6"/>
      <c r="Q7" s="6"/>
      <c r="R7" s="6"/>
      <c r="S7" s="6"/>
    </row>
    <row r="8" spans="2:19" ht="14.6">
      <c r="B8" s="26" t="s">
        <v>11</v>
      </c>
      <c r="C8" s="27">
        <f>C5+C6-C7</f>
        <v>900</v>
      </c>
      <c r="D8" s="28">
        <f>C8/C5</f>
        <v>0.3</v>
      </c>
      <c r="E8" s="27">
        <f>E5+E6-E7</f>
        <v>2700</v>
      </c>
      <c r="F8" s="28">
        <f>E8/E5</f>
        <v>0.3</v>
      </c>
      <c r="G8" s="27"/>
      <c r="H8" s="28"/>
      <c r="I8" s="27"/>
      <c r="J8" s="29"/>
      <c r="K8" s="30"/>
      <c r="L8" s="31"/>
      <c r="M8" s="28"/>
      <c r="N8" s="32"/>
      <c r="O8" s="32"/>
      <c r="P8" s="32"/>
      <c r="Q8" s="32"/>
      <c r="R8" s="32"/>
      <c r="S8" s="32"/>
    </row>
    <row r="9" spans="2:19" ht="14.6">
      <c r="B9" s="33"/>
      <c r="C9" s="34"/>
      <c r="D9" s="35"/>
      <c r="E9" s="35"/>
      <c r="F9" s="35"/>
      <c r="G9" s="34"/>
      <c r="H9" s="35"/>
      <c r="I9" s="34"/>
      <c r="J9" s="35"/>
      <c r="K9" s="23"/>
      <c r="L9" s="36"/>
      <c r="M9" s="36"/>
      <c r="N9" s="6"/>
      <c r="O9" s="6"/>
      <c r="P9" s="6"/>
      <c r="Q9" s="6"/>
      <c r="R9" s="6"/>
      <c r="S9" s="6"/>
    </row>
    <row r="10" spans="2:19" ht="14.6">
      <c r="B10" s="17" t="s">
        <v>12</v>
      </c>
      <c r="C10" s="18">
        <v>200</v>
      </c>
      <c r="D10" s="19">
        <f t="shared" ref="D10:D20" si="0">C10/$C$5</f>
        <v>6.6666666666666666E-2</v>
      </c>
      <c r="E10" s="20">
        <f t="shared" ref="E10:E20" si="1">C10*3</f>
        <v>600</v>
      </c>
      <c r="F10" s="19">
        <f t="shared" ref="F10:F20" si="2">E10/$E$5</f>
        <v>6.6666666666666666E-2</v>
      </c>
      <c r="G10" s="21"/>
      <c r="H10" s="19"/>
      <c r="I10" s="21"/>
      <c r="J10" s="22"/>
      <c r="K10" s="23"/>
      <c r="L10" s="24"/>
      <c r="M10" s="19"/>
      <c r="N10" s="6"/>
      <c r="O10" s="6"/>
      <c r="P10" s="6"/>
      <c r="Q10" s="6"/>
      <c r="R10" s="6"/>
      <c r="S10" s="6"/>
    </row>
    <row r="11" spans="2:19" ht="14.6">
      <c r="B11" s="17" t="s">
        <v>13</v>
      </c>
      <c r="C11" s="18">
        <v>100</v>
      </c>
      <c r="D11" s="19">
        <f t="shared" si="0"/>
        <v>3.3333333333333333E-2</v>
      </c>
      <c r="E11" s="20">
        <f t="shared" si="1"/>
        <v>300</v>
      </c>
      <c r="F11" s="19">
        <f t="shared" si="2"/>
        <v>3.3333333333333333E-2</v>
      </c>
      <c r="G11" s="21"/>
      <c r="H11" s="19"/>
      <c r="I11" s="21"/>
      <c r="J11" s="22"/>
      <c r="K11" s="23"/>
      <c r="L11" s="24"/>
      <c r="M11" s="19"/>
      <c r="N11" s="6"/>
      <c r="O11" s="6"/>
      <c r="P11" s="6"/>
      <c r="Q11" s="6"/>
      <c r="R11" s="6"/>
      <c r="S11" s="6"/>
    </row>
    <row r="12" spans="2:19" ht="14.6">
      <c r="B12" s="17" t="s">
        <v>14</v>
      </c>
      <c r="C12" s="18">
        <v>100</v>
      </c>
      <c r="D12" s="19">
        <f t="shared" si="0"/>
        <v>3.3333333333333333E-2</v>
      </c>
      <c r="E12" s="20">
        <f t="shared" si="1"/>
        <v>300</v>
      </c>
      <c r="F12" s="19">
        <f t="shared" si="2"/>
        <v>3.3333333333333333E-2</v>
      </c>
      <c r="G12" s="21"/>
      <c r="H12" s="19"/>
      <c r="I12" s="21"/>
      <c r="J12" s="22"/>
      <c r="K12" s="23"/>
      <c r="L12" s="24"/>
      <c r="M12" s="19"/>
      <c r="N12" s="6"/>
      <c r="O12" s="6"/>
      <c r="P12" s="6"/>
      <c r="Q12" s="6"/>
      <c r="R12" s="6"/>
      <c r="S12" s="6"/>
    </row>
    <row r="13" spans="2:19" ht="14.6">
      <c r="B13" s="17" t="s">
        <v>15</v>
      </c>
      <c r="C13" s="18">
        <v>50</v>
      </c>
      <c r="D13" s="19">
        <f t="shared" si="0"/>
        <v>1.6666666666666666E-2</v>
      </c>
      <c r="E13" s="20">
        <f t="shared" si="1"/>
        <v>150</v>
      </c>
      <c r="F13" s="19">
        <f t="shared" si="2"/>
        <v>1.6666666666666666E-2</v>
      </c>
      <c r="G13" s="21"/>
      <c r="H13" s="19"/>
      <c r="I13" s="21"/>
      <c r="J13" s="22"/>
      <c r="K13" s="23"/>
      <c r="L13" s="24"/>
      <c r="M13" s="19"/>
      <c r="N13" s="6"/>
      <c r="O13" s="6"/>
      <c r="P13" s="6"/>
      <c r="Q13" s="6"/>
      <c r="R13" s="6"/>
      <c r="S13" s="6"/>
    </row>
    <row r="14" spans="2:19" ht="14.6">
      <c r="B14" s="17" t="s">
        <v>16</v>
      </c>
      <c r="C14" s="18">
        <v>50</v>
      </c>
      <c r="D14" s="19">
        <f t="shared" si="0"/>
        <v>1.6666666666666666E-2</v>
      </c>
      <c r="E14" s="20">
        <f t="shared" si="1"/>
        <v>150</v>
      </c>
      <c r="F14" s="19">
        <f t="shared" si="2"/>
        <v>1.6666666666666666E-2</v>
      </c>
      <c r="G14" s="21"/>
      <c r="H14" s="19"/>
      <c r="I14" s="21"/>
      <c r="J14" s="22"/>
      <c r="K14" s="23"/>
      <c r="L14" s="24"/>
      <c r="M14" s="19"/>
      <c r="N14" s="6"/>
      <c r="O14" s="6"/>
      <c r="P14" s="6"/>
      <c r="Q14" s="6"/>
      <c r="R14" s="6"/>
      <c r="S14" s="6"/>
    </row>
    <row r="15" spans="2:19" ht="24.9">
      <c r="B15" s="17" t="s">
        <v>17</v>
      </c>
      <c r="C15" s="18">
        <v>50</v>
      </c>
      <c r="D15" s="19">
        <f t="shared" si="0"/>
        <v>1.6666666666666666E-2</v>
      </c>
      <c r="E15" s="20">
        <f t="shared" si="1"/>
        <v>150</v>
      </c>
      <c r="F15" s="19">
        <f t="shared" si="2"/>
        <v>1.6666666666666666E-2</v>
      </c>
      <c r="G15" s="21"/>
      <c r="H15" s="19"/>
      <c r="I15" s="21"/>
      <c r="J15" s="22"/>
      <c r="K15" s="23"/>
      <c r="L15" s="24"/>
      <c r="M15" s="19"/>
      <c r="N15" s="6"/>
      <c r="O15" s="6"/>
      <c r="P15" s="6"/>
      <c r="Q15" s="6"/>
      <c r="R15" s="6"/>
      <c r="S15" s="6"/>
    </row>
    <row r="16" spans="2:19" ht="14.6">
      <c r="B16" s="17" t="s">
        <v>18</v>
      </c>
      <c r="C16" s="18">
        <v>50</v>
      </c>
      <c r="D16" s="19">
        <f t="shared" si="0"/>
        <v>1.6666666666666666E-2</v>
      </c>
      <c r="E16" s="20">
        <f t="shared" si="1"/>
        <v>150</v>
      </c>
      <c r="F16" s="19">
        <f t="shared" si="2"/>
        <v>1.6666666666666666E-2</v>
      </c>
      <c r="G16" s="21"/>
      <c r="H16" s="19"/>
      <c r="I16" s="21"/>
      <c r="J16" s="22"/>
      <c r="K16" s="23"/>
      <c r="L16" s="24"/>
      <c r="M16" s="19"/>
      <c r="N16" s="6"/>
      <c r="O16" s="6"/>
      <c r="P16" s="6"/>
      <c r="Q16" s="6"/>
      <c r="R16" s="6"/>
      <c r="S16" s="6"/>
    </row>
    <row r="17" spans="2:19" ht="14.6">
      <c r="B17" s="17" t="s">
        <v>19</v>
      </c>
      <c r="C17" s="18">
        <v>100</v>
      </c>
      <c r="D17" s="19">
        <f t="shared" si="0"/>
        <v>3.3333333333333333E-2</v>
      </c>
      <c r="E17" s="20">
        <f t="shared" si="1"/>
        <v>300</v>
      </c>
      <c r="F17" s="19">
        <f t="shared" si="2"/>
        <v>3.3333333333333333E-2</v>
      </c>
      <c r="G17" s="21"/>
      <c r="H17" s="19"/>
      <c r="I17" s="21"/>
      <c r="J17" s="22"/>
      <c r="K17" s="23"/>
      <c r="L17" s="24"/>
      <c r="M17" s="19"/>
      <c r="N17" s="6"/>
      <c r="O17" s="6"/>
      <c r="P17" s="6"/>
      <c r="Q17" s="6"/>
      <c r="R17" s="6"/>
      <c r="S17" s="6"/>
    </row>
    <row r="18" spans="2:19" ht="28.5" customHeight="1">
      <c r="B18" s="17" t="s">
        <v>20</v>
      </c>
      <c r="C18" s="18">
        <v>25</v>
      </c>
      <c r="D18" s="19">
        <f t="shared" si="0"/>
        <v>8.3333333333333332E-3</v>
      </c>
      <c r="E18" s="20">
        <f t="shared" si="1"/>
        <v>75</v>
      </c>
      <c r="F18" s="19">
        <f t="shared" si="2"/>
        <v>8.3333333333333332E-3</v>
      </c>
      <c r="G18" s="21"/>
      <c r="H18" s="19"/>
      <c r="I18" s="21"/>
      <c r="J18" s="22"/>
      <c r="K18" s="23"/>
      <c r="L18" s="24"/>
      <c r="M18" s="19"/>
      <c r="N18" s="6"/>
      <c r="O18" s="6"/>
      <c r="P18" s="6"/>
      <c r="Q18" s="6"/>
      <c r="R18" s="6"/>
      <c r="S18" s="6"/>
    </row>
    <row r="19" spans="2:19" ht="28.5" customHeight="1">
      <c r="B19" s="17" t="s">
        <v>21</v>
      </c>
      <c r="C19" s="18">
        <v>10</v>
      </c>
      <c r="D19" s="19">
        <f t="shared" si="0"/>
        <v>3.3333333333333335E-3</v>
      </c>
      <c r="E19" s="20">
        <f t="shared" si="1"/>
        <v>30</v>
      </c>
      <c r="F19" s="19">
        <f t="shared" si="2"/>
        <v>3.3333333333333335E-3</v>
      </c>
      <c r="G19" s="21"/>
      <c r="H19" s="19"/>
      <c r="I19" s="21"/>
      <c r="J19" s="22"/>
      <c r="K19" s="23"/>
      <c r="L19" s="24"/>
      <c r="M19" s="19"/>
      <c r="N19" s="6"/>
      <c r="O19" s="6"/>
      <c r="P19" s="6"/>
      <c r="Q19" s="6"/>
      <c r="R19" s="6"/>
      <c r="S19" s="6"/>
    </row>
    <row r="20" spans="2:19" ht="24.9">
      <c r="B20" s="17" t="s">
        <v>22</v>
      </c>
      <c r="C20" s="21">
        <f>SUM(C10:C19)*0.05</f>
        <v>36.75</v>
      </c>
      <c r="D20" s="19">
        <f t="shared" si="0"/>
        <v>1.225E-2</v>
      </c>
      <c r="E20" s="20">
        <f t="shared" si="1"/>
        <v>110.25</v>
      </c>
      <c r="F20" s="19">
        <f t="shared" si="2"/>
        <v>1.225E-2</v>
      </c>
      <c r="G20" s="21"/>
      <c r="H20" s="19"/>
      <c r="I20" s="21"/>
      <c r="J20" s="22"/>
      <c r="K20" s="23"/>
      <c r="L20" s="24"/>
      <c r="M20" s="19"/>
      <c r="N20" s="6"/>
      <c r="O20" s="6"/>
      <c r="P20" s="6"/>
      <c r="Q20" s="6"/>
      <c r="R20" s="6"/>
      <c r="S20" s="6"/>
    </row>
    <row r="21" spans="2:19" ht="15.75" customHeight="1">
      <c r="B21" s="26" t="s">
        <v>23</v>
      </c>
      <c r="C21" s="27">
        <f>SUM(C8-C10-C12-C14-C13-C16-C15-C17-C19-C18-C20)</f>
        <v>228.25</v>
      </c>
      <c r="D21" s="28">
        <f>C21/C5</f>
        <v>7.6083333333333336E-2</v>
      </c>
      <c r="E21" s="27">
        <f>SUM(E8-E10-E12-E14-E13-E16-E15-E17-E19-E18-E20)</f>
        <v>684.75</v>
      </c>
      <c r="F21" s="28">
        <f>E21/E5</f>
        <v>7.6083333333333336E-2</v>
      </c>
      <c r="G21" s="27"/>
      <c r="H21" s="28"/>
      <c r="I21" s="27"/>
      <c r="J21" s="29"/>
      <c r="K21" s="30"/>
      <c r="L21" s="31"/>
      <c r="M21" s="28"/>
      <c r="N21" s="32"/>
      <c r="O21" s="32"/>
      <c r="P21" s="32"/>
      <c r="Q21" s="32"/>
      <c r="R21" s="32"/>
      <c r="S21" s="32"/>
    </row>
    <row r="22" spans="2:19" ht="15.75" customHeight="1">
      <c r="B22" s="32"/>
      <c r="C22" s="34"/>
      <c r="D22" s="35"/>
      <c r="E22" s="35"/>
      <c r="F22" s="35"/>
      <c r="G22" s="34"/>
      <c r="H22" s="35"/>
      <c r="I22" s="34"/>
      <c r="J22" s="35"/>
      <c r="K22" s="23"/>
      <c r="L22" s="37"/>
      <c r="M22" s="37"/>
      <c r="N22" s="32"/>
      <c r="O22" s="32"/>
      <c r="P22" s="32"/>
      <c r="Q22" s="32"/>
      <c r="R22" s="32"/>
      <c r="S22" s="32"/>
    </row>
    <row r="23" spans="2:19" ht="15.75" customHeight="1">
      <c r="B23" s="33"/>
      <c r="C23" s="34"/>
      <c r="D23" s="35"/>
      <c r="E23" s="35"/>
      <c r="F23" s="35"/>
      <c r="G23" s="34"/>
      <c r="H23" s="35"/>
      <c r="I23" s="34"/>
      <c r="J23" s="35"/>
      <c r="K23" s="23"/>
      <c r="L23" s="36"/>
      <c r="M23" s="36"/>
      <c r="N23" s="6"/>
      <c r="O23" s="6"/>
      <c r="P23" s="6"/>
      <c r="Q23" s="6"/>
      <c r="R23" s="6"/>
      <c r="S23" s="6"/>
    </row>
    <row r="24" spans="2:19" ht="15.75" customHeight="1">
      <c r="B24" s="17" t="s">
        <v>24</v>
      </c>
      <c r="C24" s="38">
        <f>C21*19%</f>
        <v>43.3675</v>
      </c>
      <c r="D24" s="19">
        <f>C24/C5</f>
        <v>1.4455833333333333E-2</v>
      </c>
      <c r="E24" s="38">
        <f>E21*19%</f>
        <v>130.10249999999999</v>
      </c>
      <c r="F24" s="19">
        <f>E24/E5</f>
        <v>1.4455833333333333E-2</v>
      </c>
      <c r="G24" s="38"/>
      <c r="H24" s="19"/>
      <c r="I24" s="38"/>
      <c r="J24" s="22"/>
      <c r="K24" s="23"/>
      <c r="L24" s="39"/>
      <c r="M24" s="22"/>
      <c r="N24" s="6"/>
      <c r="O24" s="6"/>
      <c r="P24" s="6"/>
      <c r="Q24" s="6"/>
      <c r="R24" s="6"/>
      <c r="S24" s="6"/>
    </row>
    <row r="25" spans="2:19" ht="15.75" customHeight="1">
      <c r="B25" s="26" t="s">
        <v>25</v>
      </c>
      <c r="C25" s="27">
        <f>SUM(C21-C24)</f>
        <v>184.88249999999999</v>
      </c>
      <c r="D25" s="28">
        <f>C25/C5</f>
        <v>6.1627499999999995E-2</v>
      </c>
      <c r="E25" s="27">
        <f>SUM(E21-E24)</f>
        <v>554.64750000000004</v>
      </c>
      <c r="F25" s="28">
        <f>E25/E5</f>
        <v>6.1627500000000002E-2</v>
      </c>
      <c r="G25" s="27"/>
      <c r="H25" s="28"/>
      <c r="I25" s="27"/>
      <c r="J25" s="29"/>
      <c r="K25" s="30"/>
      <c r="L25" s="40"/>
      <c r="M25" s="29"/>
      <c r="N25" s="32"/>
      <c r="O25" s="32"/>
      <c r="P25" s="32"/>
      <c r="Q25" s="32"/>
      <c r="R25" s="32"/>
      <c r="S25" s="32"/>
    </row>
    <row r="26" spans="2:19" ht="15.75" customHeight="1">
      <c r="B26" s="41"/>
      <c r="C26" s="42"/>
      <c r="D26" s="43"/>
      <c r="E26" s="43"/>
      <c r="F26" s="43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</row>
    <row r="27" spans="2:19" ht="15.75" customHeight="1">
      <c r="B27" s="41"/>
      <c r="C27" s="42"/>
      <c r="D27" s="45"/>
      <c r="E27" s="45"/>
      <c r="F27" s="45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</row>
    <row r="28" spans="2:19" ht="15.75" customHeight="1">
      <c r="B28" s="41"/>
      <c r="C28" s="42"/>
      <c r="D28" s="45"/>
      <c r="E28" s="45"/>
      <c r="F28" s="45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</row>
    <row r="29" spans="2:19" ht="15.75" customHeight="1">
      <c r="B29" s="41"/>
      <c r="C29" s="42"/>
      <c r="D29" s="45"/>
      <c r="E29" s="45"/>
      <c r="F29" s="45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</row>
    <row r="30" spans="2:19" ht="15.75" customHeight="1">
      <c r="B30" s="41"/>
      <c r="C30" s="42"/>
      <c r="D30" s="45"/>
      <c r="E30" s="45"/>
      <c r="F30" s="45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</row>
    <row r="31" spans="2:19" ht="15.75" customHeight="1">
      <c r="B31" s="41"/>
      <c r="C31" s="42"/>
      <c r="D31" s="45"/>
      <c r="E31" s="45"/>
      <c r="F31" s="45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</row>
    <row r="32" spans="2:19" ht="15.75" customHeight="1">
      <c r="B32" s="41"/>
      <c r="C32" s="42"/>
      <c r="D32" s="45"/>
      <c r="E32" s="45"/>
      <c r="F32" s="45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</row>
    <row r="33" spans="2:19" ht="15.75" customHeight="1">
      <c r="B33" s="41"/>
      <c r="C33" s="42"/>
      <c r="D33" s="45"/>
      <c r="E33" s="45"/>
      <c r="F33" s="45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</row>
    <row r="34" spans="2:19" ht="15.75" customHeight="1">
      <c r="B34" s="41"/>
      <c r="C34" s="42"/>
      <c r="D34" s="45"/>
      <c r="E34" s="45"/>
      <c r="F34" s="45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</row>
    <row r="35" spans="2:19" ht="15.75" customHeight="1">
      <c r="B35" s="41"/>
      <c r="C35" s="42"/>
      <c r="D35" s="45"/>
      <c r="E35" s="45"/>
      <c r="F35" s="45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</row>
    <row r="36" spans="2:19" ht="15.75" customHeight="1">
      <c r="B36" s="41"/>
      <c r="C36" s="42"/>
      <c r="D36" s="45"/>
      <c r="E36" s="45"/>
      <c r="F36" s="45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</row>
    <row r="37" spans="2:19" ht="15.75" customHeight="1">
      <c r="B37" s="41"/>
      <c r="C37" s="42"/>
      <c r="D37" s="45"/>
      <c r="E37" s="45"/>
      <c r="F37" s="45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</row>
    <row r="38" spans="2:19" ht="15.75" customHeight="1">
      <c r="B38" s="41"/>
      <c r="C38" s="42"/>
      <c r="D38" s="45"/>
      <c r="E38" s="45"/>
      <c r="F38" s="45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</row>
    <row r="39" spans="2:19" ht="15.75" customHeight="1">
      <c r="B39" s="41"/>
      <c r="C39" s="42"/>
      <c r="D39" s="45"/>
      <c r="E39" s="45"/>
      <c r="F39" s="45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</row>
    <row r="40" spans="2:19" ht="15.75" customHeight="1"/>
    <row r="41" spans="2:19" ht="15.75" customHeight="1"/>
    <row r="42" spans="2:19" ht="15.75" customHeight="1"/>
    <row r="43" spans="2:19" ht="15.75" customHeight="1"/>
    <row r="44" spans="2:19" ht="15.75" customHeight="1"/>
    <row r="45" spans="2:19" ht="15.75" customHeight="1"/>
    <row r="46" spans="2:19" ht="15.75" customHeight="1"/>
    <row r="47" spans="2:19" ht="15.75" customHeight="1"/>
    <row r="48" spans="2:19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Admin</cp:lastModifiedBy>
  <dcterms:created xsi:type="dcterms:W3CDTF">2019-07-08T10:29:41Z</dcterms:created>
  <dcterms:modified xsi:type="dcterms:W3CDTF">2023-03-28T19:52:21Z</dcterms:modified>
</cp:coreProperties>
</file>